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5b413ded5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annel profit" sheetId="1" r:id="R8172952b83d742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–"/>
    <x:numFmt numFmtId="201" formatCode="0.0%;[Red](0.0%);–"/>
    <x:numFmt numFmtId="202" formatCode="#,##0"/>
  </x:numFmts>
  <x:fonts count="6">
    <x:font>
      <x:sz val="11"/>
      <x:name val="Carlito"/>
    </x:font>
    <x:font>
      <x:sz val="10"/>
      <x:color rgb="FF172333"/>
      <x:name val="Arial"/>
    </x:font>
    <x:font>
      <x:b/>
      <x:sz val="15"/>
      <x:color rgb="FF183A5C"/>
      <x:name val="Arial"/>
    </x:font>
    <x:font>
      <x:i/>
      <x:sz val="10"/>
      <x:color rgb="FF536273"/>
      <x:name val="Arial"/>
    </x:font>
    <x:font>
      <x:b/>
      <x:sz val="10"/>
      <x:color rgb="FFFFFFFF"/>
      <x:name val="Arial"/>
    </x:font>
    <x:font>
      <x:b/>
      <x:sz val="10"/>
      <x:color rgb="FF183A5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83A5C"/>
      </x:patternFill>
    </x:fill>
    <x:fill>
      <x:patternFill patternType="solid">
        <x:fgColor rgb="FFEAF0F5"/>
      </x:patternFill>
    </x:fill>
    <x:fill>
      <x:patternFill patternType="solid">
        <x:fgColor rgb="FFDCE5EC"/>
      </x:patternFill>
    </x:fill>
    <x:fill>
      <x:patternFill patternType="solid">
        <x:fgColor rgb="FFFFF2CC"/>
      </x:patternFill>
    </x:fill>
    <x:fill>
      <x:patternFill patternType="solid">
        <x:fgColor rgb="FFF0F4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6B4C3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5" fillId="4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5" fillId="4" borderId="0" xfId="0" applyNumberFormat="1" applyFont="1" applyFill="1" applyBorder="1" applyAlignment="1">
      <x:alignment horizontal="right" vertical="center"/>
    </x:xf>
    <x:xf numFmtId="200" fontId="1" fillId="5" borderId="0" xfId="0" applyNumberFormat="1" applyFont="1" applyFill="1" applyBorder="1" applyAlignment="1">
      <x:alignment horizontal="right" vertical="center"/>
    </x:xf>
    <x:xf numFmtId="200" fontId="1" fillId="6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5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f6d38e18b4ba1" /><Relationship Type="http://schemas.openxmlformats.org/officeDocument/2006/relationships/theme" Target="/xl/theme/theme1.xml" Id="R881930ee9f6b4ce0" /><Relationship Type="http://schemas.openxmlformats.org/officeDocument/2006/relationships/sharedStrings" Target="/xl/sharedStrings.xml" Id="R885f17824c644f44" /><Relationship Type="http://schemas.openxmlformats.org/officeDocument/2006/relationships/worksheet" Target="/xl/worksheets/sheet1.xml" Id="R8172952b83d742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A5C"/>
  </x:sheetPr>
  <x:sheetViews>
    <x:sheetView showGridLines="0" workbookViewId="0"/>
  </x:sheetViews>
  <x:sheetFormatPr defaultRowHeight="15"/>
  <x:cols>
    <x:col min="1" max="1" width="41" hidden="0" customWidth="1"/>
    <x:col min="2" max="2" width="19" hidden="0" customWidth="1"/>
    <x:col min="3" max="3" width="19" hidden="0" customWidth="1"/>
    <x:col min="4" max="4" width="19" hidden="0" customWidth="1"/>
  </x:cols>
  <x:sheetData>
    <x:row r="1" ht="12" customHeight="1">
      <x:c r="A1" s="2"/>
      <x:c r="B1" s="2"/>
      <x:c r="C1" s="2"/>
      <x:c r="D1" s="2"/>
    </x:row>
    <x:row r="2" ht="32" customHeight="1">
      <x:c r="A2" s="4" t="str">
        <x:v>Channel profit per order</x:v>
      </x:c>
      <x:c r="B2" s="5"/>
      <x:c r="C2" s="5"/>
      <x:c r="D2" s="5"/>
    </x:row>
    <x:row r="3" ht="23" customHeight="1">
      <x:c r="A3" s="6" t="str">
        <x:v>Illustrative USD inputs. Replace amber cells with your own amounts.</x:v>
      </x:c>
      <x:c r="B3" s="6"/>
      <x:c r="C3" s="6"/>
      <x:c r="D3" s="6"/>
    </x:row>
    <x:row r="4" ht="23" customHeight="1">
      <x:c r="A4" s="2"/>
      <x:c r="B4" s="2"/>
      <x:c r="C4" s="2"/>
      <x:c r="D4" s="2"/>
    </x:row>
    <x:row r="5" ht="23" customHeight="1">
      <x:c r="A5" s="8" t="str">
        <x:v>Per-order comparison</x:v>
      </x:c>
      <x:c r="B5" s="9" t="str">
        <x:v>Etsy</x:v>
      </x:c>
      <x:c r="C5" s="9" t="str">
        <x:v>Amazon</x:v>
      </x:c>
      <x:c r="D5" s="9" t="str">
        <x:v>Shopify</x:v>
      </x:c>
    </x:row>
    <x:row r="6" ht="23" customHeight="1">
      <x:c r="A6" s="10" t="str">
        <x:v>Collected revenue</x:v>
      </x:c>
      <x:c r="B6" s="22" t="n">
        <x:f>B18</x:f>
        <x:v>58</x:v>
      </x:c>
      <x:c r="C6" s="22" t="n">
        <x:f>C18</x:f>
        <x:v>58</x:v>
      </x:c>
      <x:c r="D6" s="22" t="n">
        <x:f>D18</x:f>
        <x:v>58</x:v>
      </x:c>
    </x:row>
    <x:row r="7" ht="23" customHeight="1">
      <x:c r="A7" s="11" t="str">
        <x:v>Contribution profit</x:v>
      </x:c>
      <x:c r="B7" s="23" t="n">
        <x:f>B38</x:f>
        <x:v>17</x:v>
      </x:c>
      <x:c r="C7" s="23" t="n">
        <x:f>C38</x:f>
        <x:v>12</x:v>
      </x:c>
      <x:c r="D7" s="23" t="n">
        <x:f>D38</x:f>
        <x:v>17</x:v>
      </x:c>
    </x:row>
    <x:row r="8" ht="23" customHeight="1">
      <x:c r="A8" s="10" t="str">
        <x:v>Contribution margin</x:v>
      </x:c>
      <x:c r="B8" s="28" t="n">
        <x:f>B39</x:f>
        <x:v>0.29310344827586204</x:v>
      </x:c>
      <x:c r="C8" s="28" t="n">
        <x:f>C39</x:f>
        <x:v>0.20689655172413793</x:v>
      </x:c>
      <x:c r="D8" s="28" t="n">
        <x:f>D39</x:f>
        <x:v>0.29310344827586204</x:v>
      </x:c>
    </x:row>
    <x:row r="9" ht="23" customHeight="1">
      <x:c r="A9" s="11" t="str">
        <x:v>Estimated profit after monthly costs</x:v>
      </x:c>
      <x:c r="B9" s="23" t="n">
        <x:f>B41</x:f>
        <x:v>16.5</x:v>
      </x:c>
      <x:c r="C9" s="23" t="n">
        <x:f>C41</x:f>
        <x:v>11</x:v>
      </x:c>
      <x:c r="D9" s="23" t="n">
        <x:f>D41</x:f>
        <x:v>15.5</x:v>
      </x:c>
    </x:row>
    <x:row r="10" ht="23" customHeight="1">
      <x:c r="A10" s="10" t="str">
        <x:v>Margin after monthly costs</x:v>
      </x:c>
      <x:c r="B10" s="28" t="n">
        <x:f>B42</x:f>
        <x:v>0.28448275862068967</x:v>
      </x:c>
      <x:c r="C10" s="28" t="n">
        <x:f>C42</x:f>
        <x:v>0.1896551724137931</x:v>
      </x:c>
      <x:c r="D10" s="28" t="n">
        <x:f>D42</x:f>
        <x:v>0.2672413793103448</x:v>
      </x:c>
    </x:row>
    <x:row r="11" ht="23" customHeight="1">
      <x:c r="A11" s="2"/>
      <x:c r="B11" s="24"/>
      <x:c r="C11" s="24"/>
      <x:c r="D11" s="24"/>
    </x:row>
    <x:row r="12" ht="25" customHeight="1">
      <x:c r="A12" s="13" t="str">
        <x:v>SALES INPUTS</x:v>
      </x:c>
      <x:c r="B12" s="25"/>
      <x:c r="C12" s="25"/>
      <x:c r="D12" s="25"/>
    </x:row>
    <x:row r="13" ht="23" customHeight="1">
      <x:c r="A13" s="2" t="str">
        <x:v>Unit price</x:v>
      </x:c>
      <x:c r="B13" s="26" t="n">
        <x:v>50</x:v>
      </x:c>
      <x:c r="C13" s="26" t="n">
        <x:v>50</x:v>
      </x:c>
      <x:c r="D13" s="26" t="n">
        <x:v>50</x:v>
      </x:c>
    </x:row>
    <x:row r="14" ht="23" customHeight="1">
      <x:c r="A14" s="2" t="str">
        <x:v>Units per order</x:v>
      </x:c>
      <x:c r="B14" s="30" t="n">
        <x:v>1</x:v>
      </x:c>
      <x:c r="C14" s="30" t="n">
        <x:v>1</x:v>
      </x:c>
      <x:c r="D14" s="30" t="n">
        <x:v>1</x:v>
      </x:c>
    </x:row>
    <x:row r="15" ht="23" customHeight="1">
      <x:c r="A15" s="2" t="str">
        <x:v>Shipping charged to buyer</x:v>
      </x:c>
      <x:c r="B15" s="26" t="n">
        <x:v>8</x:v>
      </x:c>
      <x:c r="C15" s="26" t="n">
        <x:v>8</x:v>
      </x:c>
      <x:c r="D15" s="26" t="n">
        <x:v>8</x:v>
      </x:c>
    </x:row>
    <x:row r="16" ht="23" customHeight="1">
      <x:c r="A16" s="2" t="str">
        <x:v>Discount per order</x:v>
      </x:c>
      <x:c r="B16" s="26" t="n">
        <x:v>0</x:v>
      </x:c>
      <x:c r="C16" s="26" t="n">
        <x:v>0</x:v>
      </x:c>
      <x:c r="D16" s="26" t="n">
        <x:v>0</x:v>
      </x:c>
    </x:row>
    <x:row r="17" ht="23" customHeight="1">
      <x:c r="A17" s="2"/>
      <x:c r="B17" s="24"/>
      <x:c r="C17" s="24"/>
      <x:c r="D17" s="24"/>
    </x:row>
    <x:row r="18" ht="23" customHeight="1">
      <x:c r="A18" s="15" t="str">
        <x:v>Collected revenue</x:v>
      </x:c>
      <x:c r="B18" s="27" t="n">
        <x:f>B13*B14+B15-B16</x:f>
        <x:v>58</x:v>
      </x:c>
      <x:c r="C18" s="27" t="n">
        <x:f>C13*C14+C15-C16</x:f>
        <x:v>58</x:v>
      </x:c>
      <x:c r="D18" s="27" t="n">
        <x:f>D13*D14+D15-D16</x:f>
        <x:v>58</x:v>
      </x:c>
    </x:row>
    <x:row r="19" ht="23" customHeight="1">
      <x:c r="A19" s="2"/>
      <x:c r="B19" s="24"/>
      <x:c r="C19" s="24"/>
      <x:c r="D19" s="24"/>
    </x:row>
    <x:row r="20" ht="25" customHeight="1">
      <x:c r="A20" s="13" t="str">
        <x:v>COST INPUTS</x:v>
      </x:c>
      <x:c r="B20" s="25"/>
      <x:c r="C20" s="25"/>
      <x:c r="D20" s="25"/>
    </x:row>
    <x:row r="21" ht="23" customHeight="1">
      <x:c r="A21" s="2" t="str">
        <x:v>Production cost per unit</x:v>
      </x:c>
      <x:c r="B21" s="26" t="n">
        <x:v>15</x:v>
      </x:c>
      <x:c r="C21" s="26" t="n">
        <x:v>15</x:v>
      </x:c>
      <x:c r="D21" s="26" t="n">
        <x:v>15</x:v>
      </x:c>
    </x:row>
    <x:row r="22" ht="23" customHeight="1">
      <x:c r="A22" s="2" t="str">
        <x:v>Labor per order</x:v>
      </x:c>
      <x:c r="B22" s="26" t="n">
        <x:v>5</x:v>
      </x:c>
      <x:c r="C22" s="26" t="n">
        <x:v>5</x:v>
      </x:c>
      <x:c r="D22" s="26" t="n">
        <x:v>5</x:v>
      </x:c>
    </x:row>
    <x:row r="23" ht="23" customHeight="1">
      <x:c r="A23" s="2" t="str">
        <x:v>Packaging per order</x:v>
      </x:c>
      <x:c r="B23" s="26" t="n">
        <x:v>2</x:v>
      </x:c>
      <x:c r="C23" s="26" t="n">
        <x:v>2</x:v>
      </x:c>
      <x:c r="D23" s="26" t="n">
        <x:v>2</x:v>
      </x:c>
    </x:row>
    <x:row r="24" ht="23" customHeight="1">
      <x:c r="A24" s="2" t="str">
        <x:v>Shipping or fulfillment per order</x:v>
      </x:c>
      <x:c r="B24" s="26" t="n">
        <x:v>7</x:v>
      </x:c>
      <x:c r="C24" s="26" t="n">
        <x:v>9</x:v>
      </x:c>
      <x:c r="D24" s="26" t="n">
        <x:v>7</x:v>
      </x:c>
    </x:row>
    <x:row r="25" ht="23" customHeight="1">
      <x:c r="A25" s="2" t="str">
        <x:v>Marketplace or platform fees per order</x:v>
      </x:c>
      <x:c r="B25" s="26" t="n">
        <x:v>5</x:v>
      </x:c>
      <x:c r="C25" s="26" t="n">
        <x:v>8</x:v>
      </x:c>
      <x:c r="D25" s="26" t="n">
        <x:v>0</x:v>
      </x:c>
    </x:row>
    <x:row r="26" ht="23" customHeight="1">
      <x:c r="A26" s="2" t="str">
        <x:v>Payment processing fees per order</x:v>
      </x:c>
      <x:c r="B26" s="26" t="n">
        <x:v>2</x:v>
      </x:c>
      <x:c r="C26" s="26" t="n">
        <x:v>0</x:v>
      </x:c>
      <x:c r="D26" s="26" t="n">
        <x:v>2</x:v>
      </x:c>
    </x:row>
    <x:row r="27" ht="23" customHeight="1">
      <x:c r="A27" s="2" t="str">
        <x:v>Ads attributed to this order</x:v>
      </x:c>
      <x:c r="B27" s="26" t="n">
        <x:v>3</x:v>
      </x:c>
      <x:c r="C27" s="26" t="n">
        <x:v>5</x:v>
      </x:c>
      <x:c r="D27" s="26" t="n">
        <x:v>8</x:v>
      </x:c>
    </x:row>
    <x:row r="28" ht="23" customHeight="1">
      <x:c r="A28" s="2" t="str">
        <x:v>Expected returns allowance per order</x:v>
      </x:c>
      <x:c r="B28" s="26" t="n">
        <x:v>2</x:v>
      </x:c>
      <x:c r="C28" s="26" t="n">
        <x:v>2</x:v>
      </x:c>
      <x:c r="D28" s="26" t="n">
        <x:v>2</x:v>
      </x:c>
    </x:row>
    <x:row r="29" ht="23" customHeight="1">
      <x:c r="A29" s="2" t="str">
        <x:v>Other variable costs per order</x:v>
      </x:c>
      <x:c r="B29" s="26" t="n">
        <x:v>0</x:v>
      </x:c>
      <x:c r="C29" s="26" t="n">
        <x:v>0</x:v>
      </x:c>
      <x:c r="D29" s="26" t="n">
        <x:v>0</x:v>
      </x:c>
    </x:row>
    <x:row r="30" ht="23" customHeight="1">
      <x:c r="A30" s="2" t="str">
        <x:v>Recurring channel costs per month</x:v>
      </x:c>
      <x:c r="B30" s="26" t="n">
        <x:v>20</x:v>
      </x:c>
      <x:c r="C30" s="26" t="n">
        <x:v>40</x:v>
      </x:c>
      <x:c r="D30" s="26" t="n">
        <x:v>60</x:v>
      </x:c>
    </x:row>
    <x:row r="31" ht="23" customHeight="1">
      <x:c r="A31" s="2" t="str">
        <x:v>Expected orders on channel per month</x:v>
      </x:c>
      <x:c r="B31" s="30" t="n">
        <x:v>40</x:v>
      </x:c>
      <x:c r="C31" s="30" t="n">
        <x:v>40</x:v>
      </x:c>
      <x:c r="D31" s="30" t="n">
        <x:v>40</x:v>
      </x:c>
    </x:row>
    <x:row r="32" ht="23" customHeight="1">
      <x:c r="A32" s="2"/>
      <x:c r="B32" s="24"/>
      <x:c r="C32" s="24"/>
      <x:c r="D32" s="24"/>
    </x:row>
    <x:row r="33" ht="25" customHeight="1">
      <x:c r="A33" s="13" t="str">
        <x:v>CALCULATION</x:v>
      </x:c>
      <x:c r="B33" s="25"/>
      <x:c r="C33" s="25"/>
      <x:c r="D33" s="25"/>
    </x:row>
    <x:row r="34" ht="23" customHeight="1">
      <x:c r="A34" s="2" t="str">
        <x:v>Production cost</x:v>
      </x:c>
      <x:c r="B34" s="24" t="n">
        <x:f>B21*B14</x:f>
        <x:v>15</x:v>
      </x:c>
      <x:c r="C34" s="24" t="n">
        <x:f>C21*C14</x:f>
        <x:v>15</x:v>
      </x:c>
      <x:c r="D34" s="24" t="n">
        <x:f>D21*D14</x:f>
        <x:v>15</x:v>
      </x:c>
    </x:row>
    <x:row r="35" ht="23" customHeight="1">
      <x:c r="A35" s="2" t="str">
        <x:v>Other variable costs</x:v>
      </x:c>
      <x:c r="B35" s="24" t="n">
        <x:f>SUM(B22:B29)</x:f>
        <x:v>26</x:v>
      </x:c>
      <x:c r="C35" s="24" t="n">
        <x:f>SUM(C22:C29)</x:f>
        <x:v>31</x:v>
      </x:c>
      <x:c r="D35" s="24" t="n">
        <x:f>SUM(D22:D29)</x:f>
        <x:v>26</x:v>
      </x:c>
    </x:row>
    <x:row r="36" ht="23" customHeight="1">
      <x:c r="A36" s="11" t="str">
        <x:v>Total variable costs</x:v>
      </x:c>
      <x:c r="B36" s="23" t="n">
        <x:f>B34+B35</x:f>
        <x:v>41</x:v>
      </x:c>
      <x:c r="C36" s="23" t="n">
        <x:f>C34+C35</x:f>
        <x:v>46</x:v>
      </x:c>
      <x:c r="D36" s="23" t="n">
        <x:f>D34+D35</x:f>
        <x:v>41</x:v>
      </x:c>
    </x:row>
    <x:row r="37" ht="23" customHeight="1">
      <x:c r="A37" s="2"/>
      <x:c r="B37" s="24"/>
      <x:c r="C37" s="24"/>
      <x:c r="D37" s="24"/>
    </x:row>
    <x:row r="38" ht="23" customHeight="1">
      <x:c r="A38" s="11" t="str">
        <x:v>Contribution profit</x:v>
      </x:c>
      <x:c r="B38" s="23" t="n">
        <x:f>B18-B36</x:f>
        <x:v>17</x:v>
      </x:c>
      <x:c r="C38" s="23" t="n">
        <x:f>C18-C36</x:f>
        <x:v>12</x:v>
      </x:c>
      <x:c r="D38" s="23" t="n">
        <x:f>D18-D36</x:f>
        <x:v>17</x:v>
      </x:c>
    </x:row>
    <x:row r="39" ht="23" customHeight="1">
      <x:c r="A39" s="2" t="str">
        <x:v>Contribution margin</x:v>
      </x:c>
      <x:c r="B39" s="29" t="n">
        <x:f>IF(B18=0,"",B38/B18)</x:f>
        <x:v>0.29310344827586204</x:v>
      </x:c>
      <x:c r="C39" s="29" t="n">
        <x:f>IF(C18=0,"",C38/C18)</x:f>
        <x:v>0.20689655172413793</x:v>
      </x:c>
      <x:c r="D39" s="29" t="n">
        <x:f>IF(D18=0,"",D38/D18)</x:f>
        <x:v>0.29310344827586204</x:v>
      </x:c>
    </x:row>
    <x:row r="40" ht="23" customHeight="1">
      <x:c r="A40" s="2" t="str">
        <x:v>Allocated monthly costs per order</x:v>
      </x:c>
      <x:c r="B40" s="24" t="n">
        <x:f>IF(B31=0,"",B30/B31)</x:f>
        <x:v>0.5</x:v>
      </x:c>
      <x:c r="C40" s="24" t="n">
        <x:f>IF(C31=0,"",C30/C31)</x:f>
        <x:v>1</x:v>
      </x:c>
      <x:c r="D40" s="24" t="n">
        <x:f>IF(D31=0,"",D30/D31)</x:f>
        <x:v>1.5</x:v>
      </x:c>
    </x:row>
    <x:row r="41" ht="23" customHeight="1">
      <x:c r="A41" s="11" t="str">
        <x:v>Estimated profit after monthly costs</x:v>
      </x:c>
      <x:c r="B41" s="23" t="n">
        <x:f>IF(B31=0,"",B38-B40)</x:f>
        <x:v>16.5</x:v>
      </x:c>
      <x:c r="C41" s="23" t="n">
        <x:f>IF(C31=0,"",C38-C40)</x:f>
        <x:v>11</x:v>
      </x:c>
      <x:c r="D41" s="23" t="n">
        <x:f>IF(D31=0,"",D38-D40)</x:f>
        <x:v>15.5</x:v>
      </x:c>
    </x:row>
    <x:row r="42" ht="23" customHeight="1">
      <x:c r="A42" s="2" t="str">
        <x:v>Margin after monthly costs</x:v>
      </x:c>
      <x:c r="B42" s="29" t="n">
        <x:f>IF(OR(B18=0,B31=0),"",B41/B18)</x:f>
        <x:v>0.28448275862068967</x:v>
      </x:c>
      <x:c r="C42" s="29" t="n">
        <x:f>IF(OR(C18=0,C31=0),"",C41/C18)</x:f>
        <x:v>0.1896551724137931</x:v>
      </x:c>
      <x:c r="D42" s="29" t="n">
        <x:f>IF(OR(D18=0,D31=0),"",D41/D18)</x:f>
        <x:v>0.2672413793103448</x:v>
      </x:c>
    </x:row>
    <x:row r="43" ht="23" customHeight="1">
      <x:c r="A43" s="2"/>
      <x:c r="B43" s="2"/>
      <x:c r="C43" s="2"/>
      <x:c r="D43" s="2"/>
    </x:row>
    <x:row r="44" ht="23" customHeight="1">
      <x:c r="A44" s="6" t="str">
        <x:v>Use the same currency and order size in all three columns.</x:v>
      </x:c>
      <x:c r="B44" s="6"/>
      <x:c r="C44" s="6"/>
      <x:c r="D44" s="6"/>
    </x:row>
    <x:row r="45" ht="23" customHeight="1">
      <x:c r="A45" s="6" t="str">
        <x:v>Fees are per order. Enter actual amounts from your seller statements.</x:v>
      </x:c>
      <x:c r="B45" s="6"/>
      <x:c r="C45" s="6"/>
      <x:c r="D45" s="6"/>
    </x:row>
    <x:row r="46" ht="23" customHeight="1">
      <x:c r="A46" s="6" t="str">
        <x:v>Monthly allocation uses your expected order volume. Recheck at lower volume.</x:v>
      </x:c>
      <x:c r="B46" s="6"/>
      <x:c r="C46" s="6"/>
      <x:c r="D46" s="6"/>
    </x:row>
  </x:sheetData>
  <x:pageMargins left="0.7" right="0.7" top="0.75" bottom="0.75" header="0.3" footer="0.3"/>
</x:worksheet>
</file>